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0 день" sheetId="12" r:id="rId1"/>
  </sheets>
  <calcPr calcId="144525"/>
</workbook>
</file>

<file path=xl/calcChain.xml><?xml version="1.0" encoding="utf-8"?>
<calcChain xmlns="http://schemas.openxmlformats.org/spreadsheetml/2006/main">
  <c r="D29" i="12" l="1"/>
  <c r="E29" i="12"/>
  <c r="F29" i="12"/>
  <c r="G29" i="12"/>
  <c r="H29" i="12"/>
  <c r="I29" i="12"/>
  <c r="J29" i="12"/>
  <c r="K29" i="12"/>
  <c r="K31" i="12" s="1"/>
  <c r="L29" i="12"/>
  <c r="M29" i="12"/>
  <c r="D24" i="12"/>
  <c r="E24" i="12"/>
  <c r="F24" i="12"/>
  <c r="G24" i="12"/>
  <c r="H24" i="12"/>
  <c r="I24" i="12"/>
  <c r="J24" i="12"/>
  <c r="K24" i="12"/>
  <c r="L24" i="12"/>
  <c r="M24" i="12"/>
  <c r="D20" i="12"/>
  <c r="E20" i="12"/>
  <c r="F20" i="12"/>
  <c r="G20" i="12"/>
  <c r="H20" i="12"/>
  <c r="I20" i="12"/>
  <c r="J20" i="12"/>
  <c r="K20" i="12"/>
  <c r="L20" i="12"/>
  <c r="M20" i="12"/>
  <c r="D9" i="12"/>
  <c r="E9" i="12"/>
  <c r="F9" i="12"/>
  <c r="G9" i="12"/>
  <c r="H9" i="12"/>
  <c r="I9" i="12"/>
  <c r="J9" i="12"/>
  <c r="J31" i="12" s="1"/>
  <c r="K9" i="12"/>
  <c r="L9" i="12"/>
  <c r="M9" i="12"/>
  <c r="C9" i="12"/>
  <c r="C29" i="12"/>
  <c r="C24" i="12"/>
  <c r="C20" i="12"/>
  <c r="M31" i="12" l="1"/>
  <c r="I31" i="12"/>
  <c r="G31" i="12"/>
  <c r="E31" i="12"/>
  <c r="C31" i="12"/>
  <c r="L31" i="12"/>
  <c r="H31" i="12"/>
  <c r="F31" i="12"/>
  <c r="D31" i="12"/>
</calcChain>
</file>

<file path=xl/sharedStrings.xml><?xml version="1.0" encoding="utf-8"?>
<sst xmlns="http://schemas.openxmlformats.org/spreadsheetml/2006/main" count="55" uniqueCount="48">
  <si>
    <t>Прием пищи Наименование блюда</t>
  </si>
  <si>
    <t>Масса порции в граммах</t>
  </si>
  <si>
    <t>Пищевые вещества</t>
  </si>
  <si>
    <t>Б</t>
  </si>
  <si>
    <t>Ж</t>
  </si>
  <si>
    <t>У</t>
  </si>
  <si>
    <t>Энергетическая ценность (ккал)</t>
  </si>
  <si>
    <t>Витамины</t>
  </si>
  <si>
    <t>(мг)</t>
  </si>
  <si>
    <t>(мкг)</t>
  </si>
  <si>
    <t>В1</t>
  </si>
  <si>
    <t>С</t>
  </si>
  <si>
    <t>А</t>
  </si>
  <si>
    <t>Минеральные вещества</t>
  </si>
  <si>
    <t>Са</t>
  </si>
  <si>
    <t>Р</t>
  </si>
  <si>
    <t>Мg</t>
  </si>
  <si>
    <t>Fe</t>
  </si>
  <si>
    <t>Завтрак</t>
  </si>
  <si>
    <t>Итого:</t>
  </si>
  <si>
    <t>2 завтрак</t>
  </si>
  <si>
    <t>Обед</t>
  </si>
  <si>
    <t>Полдник</t>
  </si>
  <si>
    <t>Ужин</t>
  </si>
  <si>
    <t>Хлеб с маслом</t>
  </si>
  <si>
    <t>Итого за день:</t>
  </si>
  <si>
    <t xml:space="preserve">Яблоко </t>
  </si>
  <si>
    <t>1/100</t>
  </si>
  <si>
    <t>1/200</t>
  </si>
  <si>
    <t>1/130</t>
  </si>
  <si>
    <t>1/70</t>
  </si>
  <si>
    <t>1/60</t>
  </si>
  <si>
    <t>1/150</t>
  </si>
  <si>
    <t>1/30</t>
  </si>
  <si>
    <t>1/20</t>
  </si>
  <si>
    <t>1/40/6</t>
  </si>
  <si>
    <t>Хлеб пшенич</t>
  </si>
  <si>
    <t>Хлеб ржаной</t>
  </si>
  <si>
    <t>Компот</t>
  </si>
  <si>
    <t>Чай</t>
  </si>
  <si>
    <t>Циккорий с молоком</t>
  </si>
  <si>
    <t>Кукуруза консервированная</t>
  </si>
  <si>
    <t>Салат морковно-яблочный</t>
  </si>
  <si>
    <t>Каша молочная рисовая</t>
  </si>
  <si>
    <t>Суп с фрикадельками</t>
  </si>
  <si>
    <t>Филе рыбное с овощами</t>
  </si>
  <si>
    <t>Каша перловая</t>
  </si>
  <si>
    <t>Макароны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</si>
</sst>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4" xfId="0" applyFont="1" applyBorder="1"/>
    <xf numFmtId="14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sqref="A1:M1"/>
    </sheetView>
  </sheetViews>
  <sheetFormatPr defaultRowHeight="15" x14ac:dyDescent="0.25"/>
  <cols>
    <col min="1" max="1" width="27.28515625" style="2" bestFit="1" customWidth="1"/>
    <col min="2" max="2" width="10.42578125" style="7" customWidth="1"/>
    <col min="3" max="8" width="9.140625" style="2"/>
    <col min="9" max="9" width="8.42578125" style="2" customWidth="1"/>
    <col min="10" max="10" width="9.140625" style="2"/>
    <col min="11" max="11" width="8.5703125" style="2" customWidth="1"/>
    <col min="12" max="12" width="8.42578125" style="2" customWidth="1"/>
    <col min="13" max="13" width="9.140625" style="2"/>
  </cols>
  <sheetData>
    <row r="1" spans="1:13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</row>
    <row r="2" spans="1:13" s="1" customFormat="1" ht="21" customHeight="1" x14ac:dyDescent="0.25">
      <c r="A2" s="17" t="s">
        <v>0</v>
      </c>
      <c r="B2" s="19" t="s">
        <v>1</v>
      </c>
      <c r="C2" s="17" t="s">
        <v>2</v>
      </c>
      <c r="D2" s="17"/>
      <c r="E2" s="17"/>
      <c r="F2" s="17" t="s">
        <v>6</v>
      </c>
      <c r="G2" s="17" t="s">
        <v>7</v>
      </c>
      <c r="H2" s="17"/>
      <c r="I2" s="17"/>
      <c r="J2" s="17" t="s">
        <v>13</v>
      </c>
      <c r="K2" s="17"/>
      <c r="L2" s="17"/>
      <c r="M2" s="17"/>
    </row>
    <row r="3" spans="1:13" ht="14.25" customHeight="1" x14ac:dyDescent="0.25">
      <c r="A3" s="17"/>
      <c r="B3" s="19"/>
      <c r="C3" s="17"/>
      <c r="D3" s="17"/>
      <c r="E3" s="17"/>
      <c r="F3" s="17"/>
      <c r="G3" s="18" t="s">
        <v>8</v>
      </c>
      <c r="H3" s="18"/>
      <c r="I3" s="10" t="s">
        <v>9</v>
      </c>
      <c r="J3" s="17"/>
      <c r="K3" s="17"/>
      <c r="L3" s="17"/>
      <c r="M3" s="17"/>
    </row>
    <row r="4" spans="1:13" ht="24.75" customHeight="1" x14ac:dyDescent="0.25">
      <c r="A4" s="17"/>
      <c r="B4" s="19"/>
      <c r="C4" s="3" t="s">
        <v>3</v>
      </c>
      <c r="D4" s="3" t="s">
        <v>4</v>
      </c>
      <c r="E4" s="3" t="s">
        <v>5</v>
      </c>
      <c r="F4" s="17"/>
      <c r="G4" s="4" t="s">
        <v>10</v>
      </c>
      <c r="H4" s="4" t="s">
        <v>11</v>
      </c>
      <c r="I4" s="4" t="s">
        <v>12</v>
      </c>
      <c r="J4" s="4" t="s">
        <v>14</v>
      </c>
      <c r="K4" s="4" t="s">
        <v>15</v>
      </c>
      <c r="L4" s="4" t="s">
        <v>16</v>
      </c>
      <c r="M4" s="4" t="s">
        <v>17</v>
      </c>
    </row>
    <row r="5" spans="1:13" x14ac:dyDescent="0.25">
      <c r="A5" s="5" t="s">
        <v>18</v>
      </c>
      <c r="B5" s="6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5">
      <c r="A6" s="4" t="s">
        <v>43</v>
      </c>
      <c r="B6" s="6" t="s">
        <v>28</v>
      </c>
      <c r="C6" s="4">
        <v>3.43</v>
      </c>
      <c r="D6" s="4">
        <v>3.62</v>
      </c>
      <c r="E6" s="4">
        <v>13.46</v>
      </c>
      <c r="F6" s="4">
        <v>99.82</v>
      </c>
      <c r="G6" s="4">
        <v>5.0000000000000001E-3</v>
      </c>
      <c r="H6" s="4">
        <v>0.39</v>
      </c>
      <c r="I6" s="4"/>
      <c r="J6" s="4">
        <v>80.650000000000006</v>
      </c>
      <c r="K6" s="4"/>
      <c r="L6" s="4"/>
      <c r="M6" s="4">
        <v>0.15</v>
      </c>
    </row>
    <row r="7" spans="1:13" x14ac:dyDescent="0.25">
      <c r="A7" s="4" t="s">
        <v>24</v>
      </c>
      <c r="B7" s="6" t="s">
        <v>35</v>
      </c>
      <c r="C7" s="3">
        <v>5.41</v>
      </c>
      <c r="D7" s="9">
        <v>9.26</v>
      </c>
      <c r="E7" s="9">
        <v>34.17</v>
      </c>
      <c r="F7" s="9">
        <v>241.72</v>
      </c>
      <c r="G7" s="9">
        <v>0.08</v>
      </c>
      <c r="H7" s="9"/>
      <c r="I7" s="9"/>
      <c r="J7" s="9">
        <v>21.2</v>
      </c>
      <c r="K7" s="9"/>
      <c r="L7" s="9"/>
      <c r="M7" s="9">
        <v>1.39</v>
      </c>
    </row>
    <row r="8" spans="1:13" x14ac:dyDescent="0.25">
      <c r="A8" s="3" t="s">
        <v>40</v>
      </c>
      <c r="B8" s="6" t="s">
        <v>28</v>
      </c>
      <c r="C8" s="3">
        <v>3.9</v>
      </c>
      <c r="D8" s="9">
        <v>3.3</v>
      </c>
      <c r="E8" s="9">
        <v>20.399999999999999</v>
      </c>
      <c r="F8" s="9">
        <v>126.9</v>
      </c>
      <c r="G8" s="9">
        <v>0.04</v>
      </c>
      <c r="H8" s="9">
        <v>0.66</v>
      </c>
      <c r="I8" s="9"/>
      <c r="J8" s="9">
        <v>150.12</v>
      </c>
      <c r="K8" s="9"/>
      <c r="L8" s="9"/>
      <c r="M8" s="9">
        <v>0.4</v>
      </c>
    </row>
    <row r="9" spans="1:13" x14ac:dyDescent="0.25">
      <c r="A9" s="5" t="s">
        <v>19</v>
      </c>
      <c r="B9" s="6"/>
      <c r="C9" s="4">
        <f>C6+C7+C8</f>
        <v>12.74</v>
      </c>
      <c r="D9" s="10">
        <f t="shared" ref="D9:M9" si="0">D6+D7+D8</f>
        <v>16.18</v>
      </c>
      <c r="E9" s="10">
        <f t="shared" si="0"/>
        <v>68.03</v>
      </c>
      <c r="F9" s="10">
        <f t="shared" si="0"/>
        <v>468.43999999999994</v>
      </c>
      <c r="G9" s="10">
        <f t="shared" si="0"/>
        <v>0.125</v>
      </c>
      <c r="H9" s="10">
        <f t="shared" si="0"/>
        <v>1.05</v>
      </c>
      <c r="I9" s="10">
        <f t="shared" si="0"/>
        <v>0</v>
      </c>
      <c r="J9" s="10">
        <f t="shared" si="0"/>
        <v>251.97000000000003</v>
      </c>
      <c r="K9" s="10">
        <f t="shared" si="0"/>
        <v>0</v>
      </c>
      <c r="L9" s="10">
        <f t="shared" si="0"/>
        <v>0</v>
      </c>
      <c r="M9" s="10">
        <f t="shared" si="0"/>
        <v>1.94</v>
      </c>
    </row>
    <row r="10" spans="1:13" x14ac:dyDescent="0.25">
      <c r="A10" s="5" t="s">
        <v>20</v>
      </c>
      <c r="B10" s="6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4" t="s">
        <v>26</v>
      </c>
      <c r="B11" s="6" t="s">
        <v>27</v>
      </c>
      <c r="C11" s="3">
        <v>0.35</v>
      </c>
      <c r="D11" s="9">
        <v>0.35</v>
      </c>
      <c r="E11" s="9">
        <v>8.6199999999999992</v>
      </c>
      <c r="F11" s="9">
        <v>36.6</v>
      </c>
      <c r="G11" s="9"/>
      <c r="H11" s="9">
        <v>16.690000000000001</v>
      </c>
      <c r="I11" s="9"/>
      <c r="J11" s="9">
        <v>16.48</v>
      </c>
      <c r="K11" s="9"/>
      <c r="L11" s="9"/>
      <c r="M11" s="9">
        <v>0.20599999999999999</v>
      </c>
    </row>
    <row r="12" spans="1:13" x14ac:dyDescent="0.25">
      <c r="A12" s="5" t="s">
        <v>21</v>
      </c>
      <c r="B12" s="6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4" t="s">
        <v>44</v>
      </c>
      <c r="B13" s="6" t="s">
        <v>28</v>
      </c>
      <c r="C13" s="4">
        <v>5.85</v>
      </c>
      <c r="D13" s="4">
        <v>6.64</v>
      </c>
      <c r="E13" s="4">
        <v>15.33</v>
      </c>
      <c r="F13" s="4">
        <v>141.97999999999999</v>
      </c>
      <c r="G13" s="4">
        <v>0.10199999999999999</v>
      </c>
      <c r="H13" s="4">
        <v>13.75</v>
      </c>
      <c r="I13" s="4"/>
      <c r="J13" s="4">
        <v>13.65</v>
      </c>
      <c r="K13" s="4"/>
      <c r="L13" s="4"/>
      <c r="M13" s="4">
        <v>1.3260000000000001</v>
      </c>
    </row>
    <row r="14" spans="1:13" x14ac:dyDescent="0.25">
      <c r="A14" s="4" t="s">
        <v>45</v>
      </c>
      <c r="B14" s="6" t="s">
        <v>30</v>
      </c>
      <c r="C14" s="4">
        <v>6.12</v>
      </c>
      <c r="D14" s="4">
        <v>0.81</v>
      </c>
      <c r="E14" s="4">
        <v>2.54</v>
      </c>
      <c r="F14" s="4">
        <v>42</v>
      </c>
      <c r="G14" s="4">
        <v>0.04</v>
      </c>
      <c r="H14" s="4">
        <v>0.77</v>
      </c>
      <c r="I14" s="4">
        <v>3</v>
      </c>
      <c r="J14" s="4">
        <v>10.3</v>
      </c>
      <c r="K14" s="4">
        <v>67.400000000000006</v>
      </c>
      <c r="L14" s="4">
        <v>8</v>
      </c>
      <c r="M14" s="4">
        <v>0.43</v>
      </c>
    </row>
    <row r="15" spans="1:13" x14ac:dyDescent="0.25">
      <c r="A15" s="4" t="s">
        <v>46</v>
      </c>
      <c r="B15" s="6" t="s">
        <v>29</v>
      </c>
      <c r="C15" s="4">
        <v>4.6440000000000001</v>
      </c>
      <c r="D15" s="4">
        <v>8.58</v>
      </c>
      <c r="E15" s="4">
        <v>41</v>
      </c>
      <c r="F15" s="4">
        <v>244.31</v>
      </c>
      <c r="G15" s="4">
        <v>0.08</v>
      </c>
      <c r="H15" s="4">
        <v>2.4E-2</v>
      </c>
      <c r="I15" s="4"/>
      <c r="J15" s="4">
        <v>26.52</v>
      </c>
      <c r="K15" s="4"/>
      <c r="L15" s="4"/>
      <c r="M15" s="4">
        <v>1.212</v>
      </c>
    </row>
    <row r="16" spans="1:13" x14ac:dyDescent="0.25">
      <c r="A16" s="3" t="s">
        <v>41</v>
      </c>
      <c r="B16" s="6" t="s">
        <v>31</v>
      </c>
      <c r="C16" s="3">
        <v>2.6</v>
      </c>
      <c r="D16" s="9">
        <v>1.8</v>
      </c>
      <c r="E16" s="9">
        <v>4.7</v>
      </c>
      <c r="F16" s="9">
        <v>45</v>
      </c>
      <c r="G16" s="9">
        <v>0.06</v>
      </c>
      <c r="H16" s="9">
        <v>5.58</v>
      </c>
      <c r="I16" s="9"/>
      <c r="J16" s="9">
        <v>11.2</v>
      </c>
      <c r="K16" s="9">
        <v>3.47</v>
      </c>
      <c r="L16" s="9">
        <v>11.72</v>
      </c>
      <c r="M16" s="9">
        <v>0.4</v>
      </c>
    </row>
    <row r="17" spans="1:13" x14ac:dyDescent="0.25">
      <c r="A17" s="3" t="s">
        <v>38</v>
      </c>
      <c r="B17" s="6" t="s">
        <v>32</v>
      </c>
      <c r="C17" s="3">
        <v>0.125</v>
      </c>
      <c r="D17" s="9"/>
      <c r="E17" s="9">
        <v>12.1</v>
      </c>
      <c r="F17" s="9">
        <v>48.87</v>
      </c>
      <c r="G17" s="9">
        <v>7.0000000000000001E-3</v>
      </c>
      <c r="H17" s="9">
        <v>0.06</v>
      </c>
      <c r="I17" s="9"/>
      <c r="J17" s="9">
        <v>5.0599999999999996</v>
      </c>
      <c r="K17" s="9"/>
      <c r="L17" s="9"/>
      <c r="M17" s="9">
        <v>0.2</v>
      </c>
    </row>
    <row r="18" spans="1:13" x14ac:dyDescent="0.25">
      <c r="A18" s="3" t="s">
        <v>36</v>
      </c>
      <c r="B18" s="6" t="s">
        <v>33</v>
      </c>
      <c r="C18" s="3">
        <v>2.0699999999999998</v>
      </c>
      <c r="D18" s="9">
        <v>0.32</v>
      </c>
      <c r="E18" s="9">
        <v>12.2</v>
      </c>
      <c r="F18" s="9">
        <v>56.75</v>
      </c>
      <c r="G18" s="4"/>
      <c r="H18" s="4"/>
      <c r="I18" s="4"/>
      <c r="J18" s="4"/>
      <c r="K18" s="4"/>
      <c r="L18" s="4"/>
      <c r="M18" s="4"/>
    </row>
    <row r="19" spans="1:13" x14ac:dyDescent="0.25">
      <c r="A19" s="8" t="s">
        <v>37</v>
      </c>
      <c r="B19" s="6" t="s">
        <v>34</v>
      </c>
      <c r="C19" s="8">
        <v>1.8</v>
      </c>
      <c r="D19" s="11">
        <v>0.3</v>
      </c>
      <c r="E19" s="11">
        <v>12</v>
      </c>
      <c r="F19" s="11">
        <v>57</v>
      </c>
      <c r="G19" s="4"/>
      <c r="H19" s="4"/>
      <c r="I19" s="4"/>
      <c r="J19" s="4"/>
      <c r="K19" s="4"/>
      <c r="L19" s="4"/>
      <c r="M19" s="4"/>
    </row>
    <row r="20" spans="1:13" x14ac:dyDescent="0.25">
      <c r="A20" s="5" t="s">
        <v>19</v>
      </c>
      <c r="B20" s="6"/>
      <c r="C20" s="10">
        <f>C13+C14+C15+C16+C17+C18</f>
        <v>21.408999999999999</v>
      </c>
      <c r="D20" s="10">
        <f t="shared" ref="D20:M20" si="1">D13+D14+D15+D16+D17+D18</f>
        <v>18.150000000000002</v>
      </c>
      <c r="E20" s="10">
        <f t="shared" si="1"/>
        <v>87.87</v>
      </c>
      <c r="F20" s="10">
        <f t="shared" si="1"/>
        <v>578.91</v>
      </c>
      <c r="G20" s="10">
        <f t="shared" si="1"/>
        <v>0.28899999999999998</v>
      </c>
      <c r="H20" s="10">
        <f t="shared" si="1"/>
        <v>20.183999999999997</v>
      </c>
      <c r="I20" s="10">
        <f t="shared" si="1"/>
        <v>3</v>
      </c>
      <c r="J20" s="10">
        <f t="shared" si="1"/>
        <v>66.73</v>
      </c>
      <c r="K20" s="10">
        <f t="shared" si="1"/>
        <v>70.87</v>
      </c>
      <c r="L20" s="10">
        <f t="shared" si="1"/>
        <v>19.72</v>
      </c>
      <c r="M20" s="10">
        <f t="shared" si="1"/>
        <v>3.5680000000000001</v>
      </c>
    </row>
    <row r="21" spans="1:13" x14ac:dyDescent="0.25">
      <c r="A21" s="5" t="s">
        <v>22</v>
      </c>
      <c r="B21" s="6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3" t="s">
        <v>42</v>
      </c>
      <c r="B22" s="6" t="s">
        <v>32</v>
      </c>
      <c r="C22" s="12">
        <v>1.92</v>
      </c>
      <c r="D22" s="13">
        <v>1.98</v>
      </c>
      <c r="E22" s="13">
        <v>20.3</v>
      </c>
      <c r="F22" s="13">
        <v>120</v>
      </c>
      <c r="G22" s="13">
        <v>2.5999999999999999E-2</v>
      </c>
      <c r="H22" s="13">
        <v>11.18</v>
      </c>
      <c r="I22" s="9"/>
      <c r="J22" s="9">
        <v>14.16</v>
      </c>
      <c r="K22" s="9"/>
      <c r="L22" s="9"/>
      <c r="M22" s="9">
        <v>1.952</v>
      </c>
    </row>
    <row r="23" spans="1:13" x14ac:dyDescent="0.25">
      <c r="A23" s="4"/>
      <c r="B23" s="6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A24" s="5" t="s">
        <v>19</v>
      </c>
      <c r="B24" s="6"/>
      <c r="C24" s="10">
        <f>C22+C23</f>
        <v>1.92</v>
      </c>
      <c r="D24" s="10">
        <f t="shared" ref="D24:M24" si="2">D22+D23</f>
        <v>1.98</v>
      </c>
      <c r="E24" s="10">
        <f t="shared" si="2"/>
        <v>20.3</v>
      </c>
      <c r="F24" s="10">
        <f t="shared" si="2"/>
        <v>120</v>
      </c>
      <c r="G24" s="10">
        <f t="shared" si="2"/>
        <v>2.5999999999999999E-2</v>
      </c>
      <c r="H24" s="10">
        <f t="shared" si="2"/>
        <v>11.18</v>
      </c>
      <c r="I24" s="10">
        <f t="shared" si="2"/>
        <v>0</v>
      </c>
      <c r="J24" s="10">
        <f t="shared" si="2"/>
        <v>14.16</v>
      </c>
      <c r="K24" s="10">
        <f t="shared" si="2"/>
        <v>0</v>
      </c>
      <c r="L24" s="10">
        <f t="shared" si="2"/>
        <v>0</v>
      </c>
      <c r="M24" s="10">
        <f t="shared" si="2"/>
        <v>1.952</v>
      </c>
    </row>
    <row r="25" spans="1:13" x14ac:dyDescent="0.25">
      <c r="A25" s="5" t="s">
        <v>23</v>
      </c>
      <c r="B25" s="6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4" t="s">
        <v>47</v>
      </c>
      <c r="B26" s="6" t="s">
        <v>28</v>
      </c>
      <c r="C26" s="4">
        <v>3.44</v>
      </c>
      <c r="D26" s="4">
        <v>4.24</v>
      </c>
      <c r="E26" s="4">
        <v>22.14</v>
      </c>
      <c r="F26" s="4">
        <v>140.38</v>
      </c>
      <c r="G26" s="4">
        <v>0.05</v>
      </c>
      <c r="H26" s="4">
        <v>2.5</v>
      </c>
      <c r="I26" s="4"/>
      <c r="J26" s="4">
        <v>19.41</v>
      </c>
      <c r="K26" s="4"/>
      <c r="L26" s="4"/>
      <c r="M26" s="4">
        <v>0.6</v>
      </c>
    </row>
    <row r="27" spans="1:13" x14ac:dyDescent="0.25">
      <c r="A27" s="3" t="s">
        <v>39</v>
      </c>
      <c r="B27" s="6"/>
      <c r="C27" s="4"/>
      <c r="D27" s="4"/>
      <c r="E27" s="3">
        <v>12</v>
      </c>
      <c r="F27" s="9">
        <v>48</v>
      </c>
      <c r="G27" s="9"/>
      <c r="H27" s="9"/>
      <c r="I27" s="9"/>
      <c r="J27" s="9">
        <v>0.22</v>
      </c>
      <c r="K27" s="9"/>
      <c r="L27" s="9"/>
      <c r="M27" s="9">
        <v>0.04</v>
      </c>
    </row>
    <row r="28" spans="1:13" x14ac:dyDescent="0.25">
      <c r="A28" s="4"/>
      <c r="B28" s="6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5" t="s">
        <v>19</v>
      </c>
      <c r="B29" s="6"/>
      <c r="C29" s="10">
        <f t="shared" ref="C29:M29" si="3">C26+C27+C28</f>
        <v>3.44</v>
      </c>
      <c r="D29" s="10">
        <f t="shared" si="3"/>
        <v>4.24</v>
      </c>
      <c r="E29" s="10">
        <f t="shared" si="3"/>
        <v>34.14</v>
      </c>
      <c r="F29" s="10">
        <f t="shared" si="3"/>
        <v>188.38</v>
      </c>
      <c r="G29" s="10">
        <f t="shared" si="3"/>
        <v>0.05</v>
      </c>
      <c r="H29" s="10">
        <f t="shared" si="3"/>
        <v>2.5</v>
      </c>
      <c r="I29" s="10">
        <f t="shared" si="3"/>
        <v>0</v>
      </c>
      <c r="J29" s="10">
        <f t="shared" si="3"/>
        <v>19.63</v>
      </c>
      <c r="K29" s="10">
        <f t="shared" si="3"/>
        <v>0</v>
      </c>
      <c r="L29" s="10">
        <f t="shared" si="3"/>
        <v>0</v>
      </c>
      <c r="M29" s="10">
        <f t="shared" si="3"/>
        <v>0.64</v>
      </c>
    </row>
    <row r="30" spans="1:13" x14ac:dyDescent="0.25">
      <c r="A30" s="4"/>
      <c r="B30" s="6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5">
      <c r="A31" s="5" t="s">
        <v>25</v>
      </c>
      <c r="B31" s="6"/>
      <c r="C31" s="10">
        <f t="shared" ref="C31:M31" si="4">C29+C24+C20+C11+C9</f>
        <v>39.859000000000002</v>
      </c>
      <c r="D31" s="10">
        <f t="shared" si="4"/>
        <v>40.900000000000006</v>
      </c>
      <c r="E31" s="10">
        <f t="shared" si="4"/>
        <v>218.96</v>
      </c>
      <c r="F31" s="10">
        <f t="shared" si="4"/>
        <v>1392.33</v>
      </c>
      <c r="G31" s="10">
        <f t="shared" si="4"/>
        <v>0.49</v>
      </c>
      <c r="H31" s="10">
        <f t="shared" si="4"/>
        <v>51.603999999999999</v>
      </c>
      <c r="I31" s="10">
        <f t="shared" si="4"/>
        <v>3</v>
      </c>
      <c r="J31" s="10">
        <f t="shared" si="4"/>
        <v>368.97</v>
      </c>
      <c r="K31" s="10">
        <f t="shared" si="4"/>
        <v>70.87</v>
      </c>
      <c r="L31" s="10">
        <f t="shared" si="4"/>
        <v>19.72</v>
      </c>
      <c r="M31" s="10">
        <f t="shared" si="4"/>
        <v>8.3060000000000009</v>
      </c>
    </row>
    <row r="32" spans="1:13" x14ac:dyDescent="0.25">
      <c r="A32" s="4"/>
      <c r="B32" s="6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5" spans="2:2" x14ac:dyDescent="0.25">
      <c r="B35"/>
    </row>
  </sheetData>
  <mergeCells count="8">
    <mergeCell ref="A1:M1"/>
    <mergeCell ref="J2:M3"/>
    <mergeCell ref="G3:H3"/>
    <mergeCell ref="A2:A4"/>
    <mergeCell ref="B2:B4"/>
    <mergeCell ref="C2:E3"/>
    <mergeCell ref="F2:F4"/>
    <mergeCell ref="G2:I2"/>
  </mergeCells>
  <pageMargins left="0.31496062992125984" right="0.31496062992125984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2021-11-08T01:34:39Z</dcterms:modified>
</cp:coreProperties>
</file>